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enta_Publica\Desktop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EAA!$A$1:$G$35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F12" i="2" l="1"/>
  <c r="D3" i="2"/>
  <c r="C3" i="2"/>
  <c r="B3" i="2"/>
  <c r="E12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<sst xmlns="http://schemas.openxmlformats.org/spreadsheetml/2006/main" count="31" uniqueCount="31">
  <si>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</si>
  <si>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</si>
  <si>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</si>
  <si>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</si>
  <si>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</si>
  <si>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</si>
  <si>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</si>
  <si>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</si>
  <si>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</si>
  <si>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</si>
  <si>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</si>
  <si>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</si>
  <si>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</si>
  <si>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</si>
  <si>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</si>
  <si>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</si>
  <si>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</si>
  <si>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</si>
  <si>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</si>
  <si>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</si>
  <si>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</si>
  <si>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</si>
  <si>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</si>
  <si>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</si>
  <si>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Variación Del Periodo</t>
  </si>
  <si>
    <t>Bajo protesta de decir verdad declaramos que los Estados Financieros y sus notas, son razonablemente correctos y son responsabilidad del emisor.</t>
  </si>
  <si>
    <t>Municipio Jaral del Progreso, Gto.
Estado Analítico del Activo
Del 1 de Enero al 30 de Septiembre de 2022
(Cifras en Pesos)</t>
  </si>
  <si>
    <t>LIC. JOSÉ GONZÁLEZ OJEDA</t>
  </si>
  <si>
    <t xml:space="preserve">C.P. BERNARDO MADRIGAL VERA </t>
  </si>
  <si>
    <t xml:space="preserve"> 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</si>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</sst>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indent="1"/>
    </xf>
    <xf numFmtId="0" fontId="3" fillId="0" borderId="4" xfId="8" applyFont="1" applyFill="1" applyBorder="1" applyAlignment="1">
      <alignment horizontal="left" vertical="top" indent="2"/>
    </xf>
    <xf numFmtId="0" fontId="4" fillId="0" borderId="4" xfId="8" applyFont="1" applyFill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  <xf numFmtId="0" fontId="0" fillId="0" borderId="0" xfId="0"/>
    <xf numFmtId="0" fontId="3" fillId="0" borderId="0" xfId="8" applyFont="1" applyAlignment="1" applyProtection="1">
      <alignment horizontal="center" vertical="top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36">
    <cellStyle name="Euro" xfId="1"/>
    <cellStyle name="Millares 2" xfId="2"/>
    <cellStyle name="Millares 2 2" xfId="3"/>
    <cellStyle name="Millares 2 2 2" xfId="27"/>
    <cellStyle name="Millares 2 2 3" xfId="17"/>
    <cellStyle name="Millares 2 3" xfId="4"/>
    <cellStyle name="Millares 2 3 2" xfId="28"/>
    <cellStyle name="Millares 2 3 3" xfId="18"/>
    <cellStyle name="Millares 2 4" xfId="25"/>
    <cellStyle name="Millares 2 4 2" xfId="35"/>
    <cellStyle name="Millares 2 5" xfId="26"/>
    <cellStyle name="Millares 2 6" xfId="16"/>
    <cellStyle name="Millares 3" xfId="5"/>
    <cellStyle name="Millares 3 2" xfId="29"/>
    <cellStyle name="Millares 3 3" xfId="19"/>
    <cellStyle name="Moneda 2" xfId="6"/>
    <cellStyle name="Moneda 2 2" xfId="30"/>
    <cellStyle name="Moneda 2 3" xfId="20"/>
    <cellStyle name="Normal" xfId="0" builtinId="0"/>
    <cellStyle name="Normal 2" xfId="7"/>
    <cellStyle name="Normal 2 2" xfId="8"/>
    <cellStyle name="Normal 2 3" xfId="31"/>
    <cellStyle name="Normal 2 4" xfId="21"/>
    <cellStyle name="Normal 3" xfId="9"/>
    <cellStyle name="Normal 3 2" xfId="32"/>
    <cellStyle name="Normal 3 3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4"/>
    <cellStyle name="Normal 6 2 3" xfId="24"/>
    <cellStyle name="Normal 6 3" xfId="33"/>
    <cellStyle name="Normal 6 4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"/>
  <sheetViews>
    <sheetView tabSelected="1" view="pageBreakPreview" zoomScale="124" zoomScaleNormal="100" zoomScaleSheetLayoutView="124" workbookViewId="0">
      <selection activeCell="J9" sqref="J9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7" width="6.33203125" style="1" customWidth="1"/>
    <col min="8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</row>
    <row r="3" spans="1:6" x14ac:dyDescent="0.2">
      <c r="A3" s="4" t="s">
        <v>0</v>
      </c>
      <c r="B3" s="8">
        <f>B4+B12</f>
        <v>552305225.36000001</v>
      </c>
      <c r="C3" s="8">
        <f t="shared" ref="C3:F3" si="0">C4+C12</f>
        <v>603971812.87</v>
      </c>
      <c r="D3" s="8">
        <f t="shared" si="0"/>
        <v>603352734.57000005</v>
      </c>
      <c r="E3" s="8">
        <f t="shared" si="0"/>
        <v>552924303.66000009</v>
      </c>
      <c r="F3" s="8">
        <f t="shared" si="0"/>
        <v>619078.30000001565</v>
      </c>
    </row>
    <row r="4" spans="1:6" x14ac:dyDescent="0.2">
      <c r="A4" s="5" t="s">
        <v>4</v>
      </c>
      <c r="B4" s="8">
        <f>SUM(B5:B11)</f>
        <v>43211822.829999998</v>
      </c>
      <c r="C4" s="8">
        <f>SUM(C5:C11)</f>
        <v>552419597.22000003</v>
      </c>
      <c r="D4" s="8">
        <f>SUM(D5:D11)</f>
        <v>537682171.11000001</v>
      </c>
      <c r="E4" s="8">
        <f>SUM(E5:E11)</f>
        <v>57949248.940000013</v>
      </c>
      <c r="F4" s="8">
        <f>SUM(F5:F11)</f>
        <v>14737426.110000011</v>
      </c>
    </row>
    <row r="5" spans="1:6" x14ac:dyDescent="0.2">
      <c r="A5" s="6" t="s">
        <v>5</v>
      </c>
      <c r="B5" s="9">
        <v>13954084.310000001</v>
      </c>
      <c r="C5" s="9">
        <v>248678479.31999999</v>
      </c>
      <c r="D5" s="9">
        <v>246509474.91999999</v>
      </c>
      <c r="E5" s="9">
        <f>B5+C5-D5</f>
        <v>16123088.710000008</v>
      </c>
      <c r="F5" s="9">
        <f t="shared" ref="F5:F11" si="1">E5-B5</f>
        <v>2169004.4000000078</v>
      </c>
    </row>
    <row r="6" spans="1:6" x14ac:dyDescent="0.2">
      <c r="A6" s="6" t="s">
        <v>6</v>
      </c>
      <c r="B6" s="9">
        <v>6165113.8499999996</v>
      </c>
      <c r="C6" s="9">
        <v>299871356.82999998</v>
      </c>
      <c r="D6" s="9">
        <v>269172027.75</v>
      </c>
      <c r="E6" s="9">
        <f t="shared" ref="E6:E11" si="2">B6+C6-D6</f>
        <v>36864442.930000007</v>
      </c>
      <c r="F6" s="9">
        <f t="shared" si="1"/>
        <v>30699329.080000006</v>
      </c>
    </row>
    <row r="7" spans="1:6" x14ac:dyDescent="0.2">
      <c r="A7" s="6" t="s">
        <v>7</v>
      </c>
      <c r="B7" s="9">
        <v>23092624.670000002</v>
      </c>
      <c r="C7" s="9">
        <v>3869761.07</v>
      </c>
      <c r="D7" s="9">
        <v>22000668.440000001</v>
      </c>
      <c r="E7" s="9">
        <f t="shared" si="2"/>
        <v>4961717.3000000007</v>
      </c>
      <c r="F7" s="9">
        <f t="shared" si="1"/>
        <v>-18130907.370000001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509093402.53000003</v>
      </c>
      <c r="C12" s="8">
        <f>SUM(C13:C21)</f>
        <v>51552215.650000006</v>
      </c>
      <c r="D12" s="8">
        <f>SUM(D13:D21)</f>
        <v>65670563.460000001</v>
      </c>
      <c r="E12" s="8">
        <f>SUM(E13:E21)</f>
        <v>494975054.72000003</v>
      </c>
      <c r="F12" s="8">
        <f>SUM(F13:F21)</f>
        <v>-14118347.809999995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482342159.91000003</v>
      </c>
      <c r="C15" s="10">
        <v>51210962.520000003</v>
      </c>
      <c r="D15" s="10">
        <v>65664521.460000001</v>
      </c>
      <c r="E15" s="10">
        <f t="shared" si="4"/>
        <v>467888600.97000003</v>
      </c>
      <c r="F15" s="10">
        <f t="shared" si="3"/>
        <v>-14453558.939999998</v>
      </c>
    </row>
    <row r="16" spans="1:6" x14ac:dyDescent="0.2">
      <c r="A16" s="6" t="s">
        <v>14</v>
      </c>
      <c r="B16" s="9">
        <v>38178845.600000001</v>
      </c>
      <c r="C16" s="9">
        <v>149853.13</v>
      </c>
      <c r="D16" s="9">
        <v>6042</v>
      </c>
      <c r="E16" s="9">
        <f t="shared" si="4"/>
        <v>38322656.730000004</v>
      </c>
      <c r="F16" s="9">
        <f t="shared" si="3"/>
        <v>143811.13000000268</v>
      </c>
    </row>
    <row r="17" spans="1:6" x14ac:dyDescent="0.2">
      <c r="A17" s="6" t="s">
        <v>15</v>
      </c>
      <c r="B17" s="9">
        <v>1357916.15</v>
      </c>
      <c r="C17" s="9">
        <v>0</v>
      </c>
      <c r="D17" s="9">
        <v>0</v>
      </c>
      <c r="E17" s="9">
        <f t="shared" si="4"/>
        <v>1357916.15</v>
      </c>
      <c r="F17" s="9">
        <f t="shared" si="3"/>
        <v>0</v>
      </c>
    </row>
    <row r="18" spans="1:6" x14ac:dyDescent="0.2">
      <c r="A18" s="6" t="s">
        <v>16</v>
      </c>
      <c r="B18" s="9">
        <v>-23835497.940000001</v>
      </c>
      <c r="C18" s="9">
        <v>0</v>
      </c>
      <c r="D18" s="9">
        <v>0</v>
      </c>
      <c r="E18" s="9">
        <f t="shared" si="4"/>
        <v>-23835497.940000001</v>
      </c>
      <c r="F18" s="9">
        <f t="shared" si="3"/>
        <v>0</v>
      </c>
    </row>
    <row r="19" spans="1:6" x14ac:dyDescent="0.2">
      <c r="A19" s="6" t="s">
        <v>17</v>
      </c>
      <c r="B19" s="9">
        <v>11049978.810000001</v>
      </c>
      <c r="C19" s="9">
        <v>191400</v>
      </c>
      <c r="D19" s="9">
        <v>0</v>
      </c>
      <c r="E19" s="9">
        <f t="shared" si="4"/>
        <v>11241378.810000001</v>
      </c>
      <c r="F19" s="9">
        <f t="shared" si="3"/>
        <v>191400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25</v>
      </c>
    </row>
    <row r="31" spans="1:6" x14ac:dyDescent="0.2">
      <c r="A31" s="18" t="s">
        <v>27</v>
      </c>
      <c r="B31" s="16"/>
      <c r="C31" s="16"/>
      <c r="D31" s="15" t="s">
        <v>28</v>
      </c>
      <c r="E31" s="15"/>
    </row>
    <row r="32" spans="1:6" x14ac:dyDescent="0.2">
      <c r="A32" s="17" t="s">
        <v>29</v>
      </c>
      <c r="B32" s="16"/>
      <c r="C32" s="16"/>
      <c r="D32" s="14" t="s">
        <v>30</v>
      </c>
      <c r="E32" s="14"/>
    </row>
  </sheetData>
  <sheetProtection formatCells="0" formatColumns="0" formatRows="0" autoFilter="0"/>
  <mergeCells count="3">
    <mergeCell ref="A1:F1"/>
    <mergeCell ref="D31:E31"/>
    <mergeCell ref="D32:E32"/>
  </mergeCells>
  <pageMargins left="0.7" right="1" top="0.75" bottom="0.75" header="0.3" footer="0.3"/>
  <pageSetup scale="8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Cuenta_Publica</cp:lastModifiedBy>
  <cp:lastPrinted>2022-10-25T22:42:43Z</cp:lastPrinted>
  <dcterms:created xsi:type="dcterms:W3CDTF">2014-02-09T04:04:15Z</dcterms:created>
  <dcterms:modified xsi:type="dcterms:W3CDTF">2022-10-25T22:43:26Z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